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1.NEW DATA 10.10.2015\"/>
    </mc:Choice>
  </mc:AlternateContent>
  <xr:revisionPtr revIDLastSave="0" documentId="13_ncr:1_{11195ADF-A098-4576-8A62-B25F916E4234}" xr6:coauthVersionLast="47" xr6:coauthVersionMax="47" xr10:uidLastSave="{00000000-0000-0000-0000-000000000000}"/>
  <bookViews>
    <workbookView xWindow="-108" yWindow="-108" windowWidth="23256" windowHeight="12456" activeTab="1" xr2:uid="{774DEDB8-AD5B-4F54-AF76-8C0A03A55F38}"/>
  </bookViews>
  <sheets>
    <sheet name="LK" sheetId="4" r:id="rId1"/>
    <sheet name="Look Brc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5" l="1"/>
  <c r="E12" i="5"/>
  <c r="G14" i="5" l="1"/>
  <c r="F14" i="5"/>
  <c r="K13" i="5"/>
  <c r="E13" i="5"/>
  <c r="K11" i="5"/>
  <c r="E11" i="5"/>
  <c r="K9" i="5"/>
  <c r="E9" i="5"/>
  <c r="K7" i="5"/>
  <c r="E7" i="5"/>
  <c r="K5" i="5"/>
  <c r="E5" i="5"/>
  <c r="K4" i="5"/>
  <c r="E4" i="5"/>
  <c r="F70" i="4"/>
  <c r="E70" i="4"/>
  <c r="I69" i="4"/>
  <c r="D69" i="4"/>
  <c r="I68" i="4"/>
  <c r="D68" i="4"/>
  <c r="I67" i="4"/>
  <c r="D67" i="4"/>
  <c r="I66" i="4"/>
  <c r="D66" i="4"/>
  <c r="I65" i="4"/>
  <c r="D65" i="4"/>
  <c r="I64" i="4"/>
  <c r="D64" i="4"/>
  <c r="K14" i="5" l="1"/>
  <c r="I70" i="4"/>
  <c r="F59" i="4"/>
  <c r="E59" i="4"/>
  <c r="I58" i="4"/>
  <c r="D58" i="4"/>
  <c r="I57" i="4"/>
  <c r="D57" i="4"/>
  <c r="I56" i="4"/>
  <c r="D56" i="4"/>
  <c r="I55" i="4"/>
  <c r="D55" i="4"/>
  <c r="I54" i="4"/>
  <c r="D54" i="4"/>
  <c r="I52" i="4"/>
  <c r="D52" i="4"/>
  <c r="I53" i="4"/>
  <c r="D53" i="4"/>
  <c r="I51" i="4"/>
  <c r="D51" i="4"/>
  <c r="I50" i="4"/>
  <c r="D50" i="4"/>
  <c r="I59" i="4" l="1"/>
  <c r="F45" i="4"/>
  <c r="E45" i="4"/>
  <c r="I44" i="4"/>
  <c r="D44" i="4"/>
  <c r="I43" i="4"/>
  <c r="D43" i="4"/>
  <c r="I42" i="4"/>
  <c r="D42" i="4"/>
  <c r="I41" i="4"/>
  <c r="D41" i="4"/>
  <c r="I40" i="4"/>
  <c r="D40" i="4"/>
  <c r="I39" i="4"/>
  <c r="D39" i="4"/>
  <c r="I45" i="4" l="1"/>
  <c r="I31" i="4"/>
  <c r="D31" i="4"/>
  <c r="I30" i="4"/>
  <c r="D30" i="4"/>
  <c r="I29" i="4"/>
  <c r="D29" i="4"/>
  <c r="I28" i="4"/>
  <c r="D28" i="4"/>
  <c r="I33" i="4"/>
  <c r="I32" i="4"/>
  <c r="D33" i="4"/>
  <c r="D32" i="4"/>
  <c r="F34" i="4"/>
  <c r="E34" i="4"/>
  <c r="I27" i="4"/>
  <c r="D27" i="4"/>
  <c r="I26" i="4"/>
  <c r="D26" i="4"/>
  <c r="I25" i="4"/>
  <c r="D25" i="4"/>
  <c r="I24" i="4"/>
  <c r="D24" i="4"/>
  <c r="I34" i="4" l="1"/>
  <c r="I18" i="4" l="1"/>
  <c r="I17" i="4"/>
  <c r="I16" i="4"/>
  <c r="I15" i="4"/>
  <c r="I14" i="4"/>
  <c r="D15" i="4"/>
  <c r="D14" i="4"/>
  <c r="D18" i="4"/>
  <c r="D17" i="4"/>
  <c r="D16" i="4"/>
  <c r="D13" i="4"/>
  <c r="F9" i="4" l="1"/>
  <c r="E9" i="4"/>
  <c r="D8" i="4"/>
  <c r="D7" i="4"/>
  <c r="D6" i="4"/>
  <c r="D5" i="4"/>
  <c r="D4" i="4"/>
  <c r="E19" i="4"/>
  <c r="I13" i="4" l="1"/>
  <c r="F19" i="4"/>
  <c r="I19" i="4" l="1"/>
  <c r="I5" i="4" l="1"/>
  <c r="I6" i="4"/>
  <c r="I7" i="4"/>
  <c r="I8" i="4"/>
  <c r="I4" i="4"/>
  <c r="I9" i="4" l="1"/>
</calcChain>
</file>

<file path=xl/sharedStrings.xml><?xml version="1.0" encoding="utf-8"?>
<sst xmlns="http://schemas.openxmlformats.org/spreadsheetml/2006/main" count="225" uniqueCount="60">
  <si>
    <t>CP</t>
  </si>
  <si>
    <t>TT$</t>
  </si>
  <si>
    <t>Sr</t>
  </si>
  <si>
    <t>Size</t>
  </si>
  <si>
    <t>1/5</t>
  </si>
  <si>
    <t>1/4</t>
  </si>
  <si>
    <t>1/3</t>
  </si>
  <si>
    <t>3/8</t>
  </si>
  <si>
    <t>90</t>
  </si>
  <si>
    <t>Shape</t>
  </si>
  <si>
    <t>Marquise</t>
  </si>
  <si>
    <t>1/6</t>
  </si>
  <si>
    <t>1/10</t>
  </si>
  <si>
    <t>Marquise Necklace - 1 (17 Inch)</t>
  </si>
  <si>
    <t>Pears</t>
  </si>
  <si>
    <t>Avg</t>
  </si>
  <si>
    <t>Pcs</t>
  </si>
  <si>
    <t>Carats</t>
  </si>
  <si>
    <t>Emeralds</t>
  </si>
  <si>
    <t>Ps-Emd-Mq Necklace - 2 (17 Inch)</t>
  </si>
  <si>
    <t>Ps-Mq-Round Necklace - 3 (17 Inch)</t>
  </si>
  <si>
    <t>250000019056 D SI1 Hrd</t>
  </si>
  <si>
    <t>70</t>
  </si>
  <si>
    <t>Rounds</t>
  </si>
  <si>
    <t>Oval</t>
  </si>
  <si>
    <t>Heart</t>
  </si>
  <si>
    <t>+11-14</t>
  </si>
  <si>
    <t>Ps-Mq-Ovl-Round Necklace - 4 (17 Inch)</t>
  </si>
  <si>
    <t>60</t>
  </si>
  <si>
    <t>50</t>
  </si>
  <si>
    <t>Rd-Emd-Mq-Ps Necklace - 5 (17 Inch)</t>
  </si>
  <si>
    <t>Ps-Mq-Ovl-Round Necklace - 6 (17 Inch)</t>
  </si>
  <si>
    <t>Round</t>
  </si>
  <si>
    <t>1ct</t>
  </si>
  <si>
    <t>Uncerts</t>
  </si>
  <si>
    <t>SP</t>
  </si>
  <si>
    <t>SHAPE</t>
  </si>
  <si>
    <t>SIZE</t>
  </si>
  <si>
    <t>COL</t>
  </si>
  <si>
    <t>QUALITY</t>
  </si>
  <si>
    <t>PRICE</t>
  </si>
  <si>
    <t>MQ</t>
  </si>
  <si>
    <t>DEF</t>
  </si>
  <si>
    <t>2D</t>
  </si>
  <si>
    <t>PEARS</t>
  </si>
  <si>
    <t>OUR IMP COST</t>
  </si>
  <si>
    <t>Round Tennis Braclet</t>
  </si>
  <si>
    <t>Mm</t>
  </si>
  <si>
    <t>Length</t>
  </si>
  <si>
    <t>17.50cm</t>
  </si>
  <si>
    <t>3.50-3.69</t>
  </si>
  <si>
    <t>Col-Cla</t>
  </si>
  <si>
    <t>DEF VS2-SI1</t>
  </si>
  <si>
    <t>DEF VS2</t>
  </si>
  <si>
    <t>3.60-3.69</t>
  </si>
  <si>
    <t>+14</t>
  </si>
  <si>
    <t>3.70-3.89</t>
  </si>
  <si>
    <t>4.00-4.09</t>
  </si>
  <si>
    <t>4.10-4.19</t>
  </si>
  <si>
    <t>4.20-4.39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</si>
</sst>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mbria"/>
      <family val="1"/>
    </font>
    <font>
      <b/>
      <sz val="9"/>
      <color rgb="FF00B050"/>
      <name val="Cambria"/>
      <family val="1"/>
    </font>
    <font>
      <b/>
      <sz val="10"/>
      <name val="Arial"/>
      <family val="2"/>
    </font>
    <font>
      <b/>
      <sz val="9"/>
      <color rgb="FFFF0000"/>
      <name val="Cambria"/>
      <family val="1"/>
    </font>
    <font>
      <b/>
      <sz val="9"/>
      <name val="Cambr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EF64-976D-40AA-BF23-83F4DD2DD8C7}">
  <dimension ref="A1:T71"/>
  <sheetViews>
    <sheetView topLeftCell="A49" workbookViewId="0">
      <selection activeCell="A62" sqref="A62:I70"/>
    </sheetView>
  </sheetViews>
  <sheetFormatPr defaultColWidth="9.109375" defaultRowHeight="16.2" customHeight="1" x14ac:dyDescent="0.3"/>
  <cols>
    <col min="1" max="1" width="4.44140625" style="6" customWidth="1"/>
    <col min="2" max="2" width="10.44140625" style="6" customWidth="1"/>
    <col min="3" max="3" width="7.33203125" style="6" customWidth="1"/>
    <col min="4" max="4" width="7.6640625" style="6" customWidth="1"/>
    <col min="5" max="5" width="7.88671875" style="6" customWidth="1"/>
    <col min="6" max="6" width="9.109375" style="6"/>
    <col min="7" max="7" width="9.109375" style="6" customWidth="1"/>
    <col min="8" max="8" width="10.33203125" style="6" customWidth="1"/>
    <col min="9" max="9" width="11.5546875" style="6" customWidth="1"/>
    <col min="10" max="10" width="21.6640625" style="6" customWidth="1"/>
    <col min="11" max="15" width="9.109375" style="6"/>
    <col min="16" max="16" width="14.44140625" style="6" customWidth="1"/>
    <col min="17" max="16384" width="9.109375" style="6"/>
  </cols>
  <sheetData>
    <row r="1" spans="1:20" ht="16.2" customHeight="1" x14ac:dyDescent="0.3">
      <c r="A1" s="20"/>
      <c r="B1" s="20"/>
      <c r="C1" s="20"/>
      <c r="D1" s="20"/>
      <c r="E1" s="20"/>
      <c r="F1" s="20"/>
      <c r="G1" s="20"/>
      <c r="H1" s="20"/>
      <c r="I1" s="20"/>
      <c r="P1" s="6" t="s">
        <v>45</v>
      </c>
    </row>
    <row r="2" spans="1:20" ht="16.2" customHeight="1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  <c r="P2" s="12" t="s">
        <v>36</v>
      </c>
      <c r="Q2" s="12" t="s">
        <v>37</v>
      </c>
      <c r="R2" s="12" t="s">
        <v>38</v>
      </c>
      <c r="S2" s="12" t="s">
        <v>39</v>
      </c>
      <c r="T2" s="12" t="s">
        <v>40</v>
      </c>
    </row>
    <row r="3" spans="1:20" ht="16.2" customHeight="1" x14ac:dyDescent="0.25">
      <c r="A3" s="4" t="s">
        <v>2</v>
      </c>
      <c r="B3" s="4" t="s">
        <v>9</v>
      </c>
      <c r="C3" s="4" t="s">
        <v>3</v>
      </c>
      <c r="D3" s="4" t="s">
        <v>15</v>
      </c>
      <c r="E3" s="4" t="s">
        <v>16</v>
      </c>
      <c r="F3" s="4" t="s">
        <v>17</v>
      </c>
      <c r="G3" s="14" t="s">
        <v>0</v>
      </c>
      <c r="H3" s="4" t="s">
        <v>35</v>
      </c>
      <c r="I3" s="4" t="s">
        <v>1</v>
      </c>
      <c r="P3" s="12" t="s">
        <v>41</v>
      </c>
      <c r="Q3" s="13" t="s">
        <v>4</v>
      </c>
      <c r="R3" s="13" t="s">
        <v>42</v>
      </c>
      <c r="S3" s="12" t="s">
        <v>43</v>
      </c>
      <c r="T3" s="12">
        <v>625</v>
      </c>
    </row>
    <row r="4" spans="1:20" ht="16.2" customHeight="1" x14ac:dyDescent="0.25">
      <c r="A4" s="4">
        <v>1</v>
      </c>
      <c r="B4" s="4" t="s">
        <v>10</v>
      </c>
      <c r="C4" s="7" t="s">
        <v>7</v>
      </c>
      <c r="D4" s="5">
        <f>F4/E4</f>
        <v>0.40714285714285714</v>
      </c>
      <c r="E4" s="4">
        <v>7</v>
      </c>
      <c r="F4" s="5">
        <v>2.85</v>
      </c>
      <c r="G4" s="15">
        <v>800</v>
      </c>
      <c r="H4" s="8">
        <v>950</v>
      </c>
      <c r="I4" s="8">
        <f t="shared" ref="I4:I8" si="0">H4*F4</f>
        <v>2707.5</v>
      </c>
      <c r="P4" s="12" t="s">
        <v>41</v>
      </c>
      <c r="Q4" s="13" t="s">
        <v>5</v>
      </c>
      <c r="R4" s="13" t="s">
        <v>42</v>
      </c>
      <c r="S4" s="12" t="s">
        <v>43</v>
      </c>
      <c r="T4" s="12">
        <v>700</v>
      </c>
    </row>
    <row r="5" spans="1:20" ht="16.2" customHeight="1" x14ac:dyDescent="0.25">
      <c r="A5" s="4">
        <v>2</v>
      </c>
      <c r="B5" s="4" t="s">
        <v>10</v>
      </c>
      <c r="C5" s="7" t="s">
        <v>6</v>
      </c>
      <c r="D5" s="5">
        <f>F5/E5</f>
        <v>0.35499999999999998</v>
      </c>
      <c r="E5" s="4">
        <v>2</v>
      </c>
      <c r="F5" s="5">
        <v>0.71</v>
      </c>
      <c r="G5" s="15">
        <v>750</v>
      </c>
      <c r="H5" s="8">
        <v>850</v>
      </c>
      <c r="I5" s="8">
        <f t="shared" si="0"/>
        <v>603.5</v>
      </c>
      <c r="P5" s="12" t="s">
        <v>41</v>
      </c>
      <c r="Q5" s="13" t="s">
        <v>6</v>
      </c>
      <c r="R5" s="13" t="s">
        <v>42</v>
      </c>
      <c r="S5" s="12" t="s">
        <v>43</v>
      </c>
      <c r="T5" s="12">
        <v>750</v>
      </c>
    </row>
    <row r="6" spans="1:20" ht="16.2" customHeight="1" x14ac:dyDescent="0.25">
      <c r="A6" s="4">
        <v>3</v>
      </c>
      <c r="B6" s="4" t="s">
        <v>10</v>
      </c>
      <c r="C6" s="7" t="s">
        <v>6</v>
      </c>
      <c r="D6" s="5">
        <f>F6/E6</f>
        <v>0.3133333333333333</v>
      </c>
      <c r="E6" s="4">
        <v>3</v>
      </c>
      <c r="F6" s="5">
        <v>0.94</v>
      </c>
      <c r="G6" s="15">
        <v>750</v>
      </c>
      <c r="H6" s="8">
        <v>850</v>
      </c>
      <c r="I6" s="8">
        <f t="shared" si="0"/>
        <v>799</v>
      </c>
      <c r="P6" s="12" t="s">
        <v>41</v>
      </c>
      <c r="Q6" s="13" t="s">
        <v>7</v>
      </c>
      <c r="R6" s="13" t="s">
        <v>42</v>
      </c>
      <c r="S6" s="12" t="s">
        <v>43</v>
      </c>
      <c r="T6" s="12">
        <v>800</v>
      </c>
    </row>
    <row r="7" spans="1:20" ht="16.2" customHeight="1" x14ac:dyDescent="0.25">
      <c r="A7" s="4">
        <v>4</v>
      </c>
      <c r="B7" s="4" t="s">
        <v>10</v>
      </c>
      <c r="C7" s="7" t="s">
        <v>5</v>
      </c>
      <c r="D7" s="5">
        <f>F7/E7</f>
        <v>0.25692307692307692</v>
      </c>
      <c r="E7" s="4">
        <v>13</v>
      </c>
      <c r="F7" s="5">
        <v>3.34</v>
      </c>
      <c r="G7" s="15">
        <v>700</v>
      </c>
      <c r="H7" s="8">
        <v>800</v>
      </c>
      <c r="I7" s="8">
        <f t="shared" si="0"/>
        <v>2672</v>
      </c>
      <c r="P7" s="12" t="s">
        <v>44</v>
      </c>
      <c r="Q7" s="13" t="s">
        <v>4</v>
      </c>
      <c r="R7" s="13" t="s">
        <v>42</v>
      </c>
      <c r="S7" s="12" t="s">
        <v>43</v>
      </c>
      <c r="T7" s="12">
        <v>575</v>
      </c>
    </row>
    <row r="8" spans="1:20" ht="16.2" customHeight="1" x14ac:dyDescent="0.25">
      <c r="A8" s="4">
        <v>5</v>
      </c>
      <c r="B8" s="4" t="s">
        <v>10</v>
      </c>
      <c r="C8" s="7" t="s">
        <v>12</v>
      </c>
      <c r="D8" s="5">
        <f>F8/E8</f>
        <v>8.269230769230769E-2</v>
      </c>
      <c r="E8" s="4">
        <v>52</v>
      </c>
      <c r="F8" s="5">
        <v>4.3</v>
      </c>
      <c r="G8" s="15">
        <v>475</v>
      </c>
      <c r="H8" s="8">
        <v>575</v>
      </c>
      <c r="I8" s="8">
        <f t="shared" si="0"/>
        <v>2472.5</v>
      </c>
      <c r="P8" s="12" t="s">
        <v>44</v>
      </c>
      <c r="Q8" s="13" t="s">
        <v>5</v>
      </c>
      <c r="R8" s="13" t="s">
        <v>42</v>
      </c>
      <c r="S8" s="12" t="s">
        <v>43</v>
      </c>
      <c r="T8" s="12">
        <v>600</v>
      </c>
    </row>
    <row r="9" spans="1:20" ht="16.2" customHeight="1" thickBot="1" x14ac:dyDescent="0.3">
      <c r="E9" s="1">
        <f>SUM(E4:E8)</f>
        <v>77</v>
      </c>
      <c r="F9" s="2">
        <f>SUM(F4:F8)</f>
        <v>12.14</v>
      </c>
      <c r="G9" s="11"/>
      <c r="H9" s="9"/>
      <c r="I9" s="9">
        <f>SUM(I4:I8)</f>
        <v>9254.5</v>
      </c>
      <c r="P9" s="12" t="s">
        <v>44</v>
      </c>
      <c r="Q9" s="13" t="s">
        <v>6</v>
      </c>
      <c r="R9" s="13" t="s">
        <v>42</v>
      </c>
      <c r="S9" s="12" t="s">
        <v>43</v>
      </c>
      <c r="T9" s="12">
        <v>700</v>
      </c>
    </row>
    <row r="10" spans="1:20" ht="16.2" customHeight="1" thickTop="1" x14ac:dyDescent="0.25">
      <c r="P10" s="12" t="s">
        <v>44</v>
      </c>
      <c r="Q10" s="13" t="s">
        <v>7</v>
      </c>
      <c r="R10" s="13" t="s">
        <v>42</v>
      </c>
      <c r="S10" s="12" t="s">
        <v>43</v>
      </c>
      <c r="T10" s="12">
        <v>750</v>
      </c>
    </row>
    <row r="11" spans="1:20" ht="16.2" customHeight="1" x14ac:dyDescent="0.3">
      <c r="A11" s="19" t="s">
        <v>19</v>
      </c>
      <c r="B11" s="19"/>
      <c r="C11" s="19"/>
      <c r="D11" s="19"/>
      <c r="E11" s="19"/>
      <c r="F11" s="19"/>
      <c r="G11" s="19"/>
      <c r="H11" s="19"/>
      <c r="I11" s="19"/>
    </row>
    <row r="12" spans="1:20" ht="16.2" customHeight="1" x14ac:dyDescent="0.3">
      <c r="A12" s="4" t="s">
        <v>2</v>
      </c>
      <c r="B12" s="4" t="s">
        <v>9</v>
      </c>
      <c r="C12" s="4" t="s">
        <v>3</v>
      </c>
      <c r="D12" s="4" t="s">
        <v>15</v>
      </c>
      <c r="E12" s="4" t="s">
        <v>16</v>
      </c>
      <c r="F12" s="4" t="s">
        <v>17</v>
      </c>
      <c r="G12" s="14" t="s">
        <v>0</v>
      </c>
      <c r="H12" s="4" t="s">
        <v>35</v>
      </c>
      <c r="I12" s="4" t="s">
        <v>1</v>
      </c>
    </row>
    <row r="13" spans="1:20" ht="16.2" customHeight="1" x14ac:dyDescent="0.3">
      <c r="A13" s="4">
        <v>1</v>
      </c>
      <c r="B13" s="4" t="s">
        <v>14</v>
      </c>
      <c r="C13" s="7" t="s">
        <v>6</v>
      </c>
      <c r="D13" s="5">
        <f>F13/E13</f>
        <v>0.3</v>
      </c>
      <c r="E13" s="4">
        <v>1</v>
      </c>
      <c r="F13" s="5">
        <v>0.3</v>
      </c>
      <c r="G13" s="15">
        <v>700</v>
      </c>
      <c r="H13" s="8">
        <v>800</v>
      </c>
      <c r="I13" s="8">
        <f t="shared" ref="I13:I18" si="1">H13*F13</f>
        <v>240</v>
      </c>
    </row>
    <row r="14" spans="1:20" ht="16.2" customHeight="1" x14ac:dyDescent="0.3">
      <c r="A14" s="4">
        <v>2</v>
      </c>
      <c r="B14" s="4" t="s">
        <v>14</v>
      </c>
      <c r="C14" s="7" t="s">
        <v>5</v>
      </c>
      <c r="D14" s="5">
        <f>F14/E14</f>
        <v>0.25</v>
      </c>
      <c r="E14" s="4">
        <v>9</v>
      </c>
      <c r="F14" s="5">
        <v>2.25</v>
      </c>
      <c r="G14" s="15">
        <v>600</v>
      </c>
      <c r="H14" s="8">
        <v>700</v>
      </c>
      <c r="I14" s="8">
        <f t="shared" si="1"/>
        <v>1575</v>
      </c>
    </row>
    <row r="15" spans="1:20" ht="16.2" customHeight="1" x14ac:dyDescent="0.3">
      <c r="A15" s="4">
        <v>3</v>
      </c>
      <c r="B15" s="4" t="s">
        <v>14</v>
      </c>
      <c r="C15" s="7" t="s">
        <v>12</v>
      </c>
      <c r="D15" s="5">
        <f>F15/E15</f>
        <v>8.5588235294117646E-2</v>
      </c>
      <c r="E15" s="4">
        <v>34</v>
      </c>
      <c r="F15" s="5">
        <v>2.91</v>
      </c>
      <c r="G15" s="15">
        <v>475</v>
      </c>
      <c r="H15" s="8">
        <v>575</v>
      </c>
      <c r="I15" s="8">
        <f t="shared" si="1"/>
        <v>1673.25</v>
      </c>
    </row>
    <row r="16" spans="1:20" ht="16.2" customHeight="1" x14ac:dyDescent="0.3">
      <c r="A16" s="4">
        <v>4</v>
      </c>
      <c r="B16" s="4" t="s">
        <v>18</v>
      </c>
      <c r="C16" s="7" t="s">
        <v>6</v>
      </c>
      <c r="D16" s="5">
        <f t="shared" ref="D16:D18" si="2">F16/E16</f>
        <v>0.28545454545454546</v>
      </c>
      <c r="E16" s="4">
        <v>22</v>
      </c>
      <c r="F16" s="5">
        <v>6.28</v>
      </c>
      <c r="G16" s="15">
        <v>650</v>
      </c>
      <c r="H16" s="8">
        <v>850</v>
      </c>
      <c r="I16" s="8">
        <f t="shared" si="1"/>
        <v>5338</v>
      </c>
    </row>
    <row r="17" spans="1:10" ht="16.2" customHeight="1" x14ac:dyDescent="0.3">
      <c r="A17" s="4">
        <v>5</v>
      </c>
      <c r="B17" s="4" t="s">
        <v>10</v>
      </c>
      <c r="C17" s="7" t="s">
        <v>5</v>
      </c>
      <c r="D17" s="5">
        <f t="shared" si="2"/>
        <v>0.24666666666666667</v>
      </c>
      <c r="E17" s="4">
        <v>12</v>
      </c>
      <c r="F17" s="5">
        <v>2.96</v>
      </c>
      <c r="G17" s="15">
        <v>700</v>
      </c>
      <c r="H17" s="8">
        <v>825</v>
      </c>
      <c r="I17" s="8">
        <f t="shared" si="1"/>
        <v>2442</v>
      </c>
    </row>
    <row r="18" spans="1:10" ht="16.2" customHeight="1" x14ac:dyDescent="0.3">
      <c r="A18" s="4">
        <v>6</v>
      </c>
      <c r="B18" s="4" t="s">
        <v>10</v>
      </c>
      <c r="C18" s="7" t="s">
        <v>4</v>
      </c>
      <c r="D18" s="5">
        <f t="shared" si="2"/>
        <v>0.19333333333333333</v>
      </c>
      <c r="E18" s="4">
        <v>3</v>
      </c>
      <c r="F18" s="5">
        <v>0.57999999999999996</v>
      </c>
      <c r="G18" s="15">
        <v>625</v>
      </c>
      <c r="H18" s="8">
        <v>725</v>
      </c>
      <c r="I18" s="8">
        <f t="shared" si="1"/>
        <v>420.49999999999994</v>
      </c>
    </row>
    <row r="19" spans="1:10" ht="16.2" customHeight="1" thickBot="1" x14ac:dyDescent="0.35">
      <c r="E19" s="3">
        <f>SUM(E13:E18)</f>
        <v>81</v>
      </c>
      <c r="F19" s="2">
        <f>SUM(F13:F18)</f>
        <v>15.28</v>
      </c>
      <c r="G19" s="11"/>
      <c r="H19" s="9"/>
      <c r="I19" s="9">
        <f>SUM(I13:I18)</f>
        <v>11688.75</v>
      </c>
    </row>
    <row r="20" spans="1:10" ht="16.2" customHeight="1" thickTop="1" x14ac:dyDescent="0.3"/>
    <row r="22" spans="1:10" ht="16.2" customHeight="1" x14ac:dyDescent="0.3">
      <c r="A22" s="19" t="s">
        <v>20</v>
      </c>
      <c r="B22" s="19"/>
      <c r="C22" s="19"/>
      <c r="D22" s="19"/>
      <c r="E22" s="19"/>
      <c r="F22" s="19"/>
      <c r="G22" s="19"/>
      <c r="H22" s="19"/>
      <c r="I22" s="19"/>
    </row>
    <row r="23" spans="1:10" ht="16.2" customHeight="1" x14ac:dyDescent="0.3">
      <c r="A23" s="4" t="s">
        <v>2</v>
      </c>
      <c r="B23" s="4" t="s">
        <v>9</v>
      </c>
      <c r="C23" s="4" t="s">
        <v>3</v>
      </c>
      <c r="D23" s="4" t="s">
        <v>15</v>
      </c>
      <c r="E23" s="4" t="s">
        <v>16</v>
      </c>
      <c r="F23" s="4" t="s">
        <v>17</v>
      </c>
      <c r="G23" s="14" t="s">
        <v>0</v>
      </c>
      <c r="H23" s="4" t="s">
        <v>35</v>
      </c>
      <c r="I23" s="4" t="s">
        <v>1</v>
      </c>
    </row>
    <row r="24" spans="1:10" ht="16.2" customHeight="1" x14ac:dyDescent="0.3">
      <c r="A24" s="4">
        <v>1</v>
      </c>
      <c r="B24" s="4" t="s">
        <v>14</v>
      </c>
      <c r="C24" s="7" t="s">
        <v>22</v>
      </c>
      <c r="D24" s="5">
        <f>F24/E24</f>
        <v>0.72</v>
      </c>
      <c r="E24" s="4">
        <v>1</v>
      </c>
      <c r="F24" s="5">
        <v>0.72</v>
      </c>
      <c r="G24" s="15">
        <v>1000</v>
      </c>
      <c r="H24" s="8">
        <v>1250</v>
      </c>
      <c r="I24" s="8">
        <f t="shared" ref="I24:I33" si="3">H24*F24</f>
        <v>900</v>
      </c>
      <c r="J24" s="10" t="s">
        <v>21</v>
      </c>
    </row>
    <row r="25" spans="1:10" ht="16.2" customHeight="1" x14ac:dyDescent="0.3">
      <c r="A25" s="4">
        <v>2</v>
      </c>
      <c r="B25" s="4" t="s">
        <v>14</v>
      </c>
      <c r="C25" s="7" t="s">
        <v>7</v>
      </c>
      <c r="D25" s="5">
        <f>F25/E25</f>
        <v>0.42400000000000004</v>
      </c>
      <c r="E25" s="4">
        <v>5</v>
      </c>
      <c r="F25" s="5">
        <v>2.12</v>
      </c>
      <c r="G25" s="15">
        <v>750</v>
      </c>
      <c r="H25" s="8">
        <v>850</v>
      </c>
      <c r="I25" s="8">
        <f t="shared" si="3"/>
        <v>1802</v>
      </c>
    </row>
    <row r="26" spans="1:10" ht="16.2" customHeight="1" x14ac:dyDescent="0.3">
      <c r="A26" s="4">
        <v>3</v>
      </c>
      <c r="B26" s="4" t="s">
        <v>14</v>
      </c>
      <c r="C26" s="7" t="s">
        <v>6</v>
      </c>
      <c r="D26" s="5">
        <f>F26/E26</f>
        <v>0.35499999999999998</v>
      </c>
      <c r="E26" s="4">
        <v>2</v>
      </c>
      <c r="F26" s="5">
        <v>0.71</v>
      </c>
      <c r="G26" s="15">
        <v>700</v>
      </c>
      <c r="H26" s="8">
        <v>775</v>
      </c>
      <c r="I26" s="8">
        <f t="shared" si="3"/>
        <v>550.25</v>
      </c>
    </row>
    <row r="27" spans="1:10" ht="16.2" customHeight="1" x14ac:dyDescent="0.3">
      <c r="A27" s="4">
        <v>4</v>
      </c>
      <c r="B27" s="4" t="s">
        <v>14</v>
      </c>
      <c r="C27" s="7" t="s">
        <v>6</v>
      </c>
      <c r="D27" s="5">
        <f t="shared" ref="D27:D33" si="4">F27/E27</f>
        <v>0.31</v>
      </c>
      <c r="E27" s="4">
        <v>7</v>
      </c>
      <c r="F27" s="5">
        <v>2.17</v>
      </c>
      <c r="G27" s="15">
        <v>700</v>
      </c>
      <c r="H27" s="8">
        <v>775</v>
      </c>
      <c r="I27" s="8">
        <f t="shared" si="3"/>
        <v>1681.75</v>
      </c>
    </row>
    <row r="28" spans="1:10" ht="16.2" customHeight="1" x14ac:dyDescent="0.3">
      <c r="A28" s="4">
        <v>5</v>
      </c>
      <c r="B28" s="4" t="s">
        <v>14</v>
      </c>
      <c r="C28" s="7" t="s">
        <v>5</v>
      </c>
      <c r="D28" s="5">
        <f t="shared" ref="D28:D31" si="5">F28/E28</f>
        <v>0.23599999999999999</v>
      </c>
      <c r="E28" s="4">
        <v>5</v>
      </c>
      <c r="F28" s="5">
        <v>1.18</v>
      </c>
      <c r="G28" s="15">
        <v>600</v>
      </c>
      <c r="H28" s="8">
        <v>700</v>
      </c>
      <c r="I28" s="8">
        <f t="shared" ref="I28:I31" si="6">H28*F28</f>
        <v>826</v>
      </c>
    </row>
    <row r="29" spans="1:10" ht="16.2" customHeight="1" x14ac:dyDescent="0.3">
      <c r="A29" s="4">
        <v>6</v>
      </c>
      <c r="B29" s="4" t="s">
        <v>10</v>
      </c>
      <c r="C29" s="7" t="s">
        <v>7</v>
      </c>
      <c r="D29" s="5">
        <f t="shared" si="5"/>
        <v>0.41399999999999998</v>
      </c>
      <c r="E29" s="4">
        <v>5</v>
      </c>
      <c r="F29" s="5">
        <v>2.0699999999999998</v>
      </c>
      <c r="G29" s="15">
        <v>800</v>
      </c>
      <c r="H29" s="8">
        <v>950</v>
      </c>
      <c r="I29" s="8">
        <f t="shared" si="6"/>
        <v>1966.4999999999998</v>
      </c>
    </row>
    <row r="30" spans="1:10" ht="16.2" customHeight="1" x14ac:dyDescent="0.3">
      <c r="A30" s="4">
        <v>7</v>
      </c>
      <c r="B30" s="4" t="s">
        <v>10</v>
      </c>
      <c r="C30" s="7" t="s">
        <v>6</v>
      </c>
      <c r="D30" s="5">
        <f t="shared" si="5"/>
        <v>0.35499999999999998</v>
      </c>
      <c r="E30" s="4">
        <v>4</v>
      </c>
      <c r="F30" s="5">
        <v>1.42</v>
      </c>
      <c r="G30" s="15">
        <v>750</v>
      </c>
      <c r="H30" s="8">
        <v>850</v>
      </c>
      <c r="I30" s="8">
        <f t="shared" si="6"/>
        <v>1207</v>
      </c>
    </row>
    <row r="31" spans="1:10" ht="16.2" customHeight="1" x14ac:dyDescent="0.3">
      <c r="A31" s="4">
        <v>8</v>
      </c>
      <c r="B31" s="4" t="s">
        <v>10</v>
      </c>
      <c r="C31" s="7" t="s">
        <v>6</v>
      </c>
      <c r="D31" s="5">
        <f t="shared" si="5"/>
        <v>0.3066666666666667</v>
      </c>
      <c r="E31" s="4">
        <v>3</v>
      </c>
      <c r="F31" s="5">
        <v>0.92</v>
      </c>
      <c r="G31" s="15">
        <v>750</v>
      </c>
      <c r="H31" s="8">
        <v>850</v>
      </c>
      <c r="I31" s="8">
        <f t="shared" si="6"/>
        <v>782</v>
      </c>
    </row>
    <row r="32" spans="1:10" ht="16.2" customHeight="1" x14ac:dyDescent="0.3">
      <c r="A32" s="4">
        <v>9</v>
      </c>
      <c r="B32" s="4" t="s">
        <v>10</v>
      </c>
      <c r="C32" s="7" t="s">
        <v>5</v>
      </c>
      <c r="D32" s="5">
        <f t="shared" si="4"/>
        <v>0.26750000000000002</v>
      </c>
      <c r="E32" s="4">
        <v>4</v>
      </c>
      <c r="F32" s="5">
        <v>1.07</v>
      </c>
      <c r="G32" s="15">
        <v>700</v>
      </c>
      <c r="H32" s="8">
        <v>800</v>
      </c>
      <c r="I32" s="8">
        <f t="shared" si="3"/>
        <v>856</v>
      </c>
    </row>
    <row r="33" spans="1:9" ht="16.2" customHeight="1" x14ac:dyDescent="0.3">
      <c r="A33" s="4">
        <v>10</v>
      </c>
      <c r="B33" s="4" t="s">
        <v>23</v>
      </c>
      <c r="C33" s="7" t="s">
        <v>4</v>
      </c>
      <c r="D33" s="5">
        <f t="shared" si="4"/>
        <v>0.18937499999999999</v>
      </c>
      <c r="E33" s="4">
        <v>32</v>
      </c>
      <c r="F33" s="5">
        <v>6.06</v>
      </c>
      <c r="G33" s="15">
        <v>500</v>
      </c>
      <c r="H33" s="8">
        <v>600</v>
      </c>
      <c r="I33" s="8">
        <f t="shared" si="3"/>
        <v>3635.9999999999995</v>
      </c>
    </row>
    <row r="34" spans="1:9" ht="16.2" customHeight="1" thickBot="1" x14ac:dyDescent="0.35">
      <c r="E34" s="3">
        <f>SUM(E24:E33)</f>
        <v>68</v>
      </c>
      <c r="F34" s="2">
        <f>SUM(F24:F33)</f>
        <v>18.439999999999998</v>
      </c>
      <c r="G34" s="11"/>
      <c r="H34" s="9"/>
      <c r="I34" s="9">
        <f>SUM(I24:I33)</f>
        <v>14207.5</v>
      </c>
    </row>
    <row r="35" spans="1:9" ht="16.2" customHeight="1" thickTop="1" x14ac:dyDescent="0.3"/>
    <row r="37" spans="1:9" ht="16.2" customHeight="1" x14ac:dyDescent="0.3">
      <c r="A37" s="19" t="s">
        <v>27</v>
      </c>
      <c r="B37" s="19"/>
      <c r="C37" s="19"/>
      <c r="D37" s="19"/>
      <c r="E37" s="19"/>
      <c r="F37" s="19"/>
      <c r="G37" s="19"/>
      <c r="H37" s="19"/>
      <c r="I37" s="19"/>
    </row>
    <row r="38" spans="1:9" ht="16.2" customHeight="1" x14ac:dyDescent="0.3">
      <c r="A38" s="4" t="s">
        <v>2</v>
      </c>
      <c r="B38" s="4" t="s">
        <v>9</v>
      </c>
      <c r="C38" s="4" t="s">
        <v>3</v>
      </c>
      <c r="D38" s="4" t="s">
        <v>15</v>
      </c>
      <c r="E38" s="4" t="s">
        <v>16</v>
      </c>
      <c r="F38" s="4" t="s">
        <v>17</v>
      </c>
      <c r="G38" s="14" t="s">
        <v>0</v>
      </c>
      <c r="H38" s="4" t="s">
        <v>35</v>
      </c>
      <c r="I38" s="4" t="s">
        <v>1</v>
      </c>
    </row>
    <row r="39" spans="1:9" ht="16.2" customHeight="1" x14ac:dyDescent="0.3">
      <c r="A39" s="4">
        <v>1</v>
      </c>
      <c r="B39" s="4" t="s">
        <v>14</v>
      </c>
      <c r="C39" s="7" t="s">
        <v>5</v>
      </c>
      <c r="D39" s="5">
        <f>F39/E39</f>
        <v>0.246</v>
      </c>
      <c r="E39" s="4">
        <v>5</v>
      </c>
      <c r="F39" s="5">
        <v>1.23</v>
      </c>
      <c r="G39" s="15">
        <v>600</v>
      </c>
      <c r="H39" s="8">
        <v>700</v>
      </c>
      <c r="I39" s="8">
        <f t="shared" ref="I39:I44" si="7">H39*F39</f>
        <v>861</v>
      </c>
    </row>
    <row r="40" spans="1:9" ht="16.2" customHeight="1" x14ac:dyDescent="0.3">
      <c r="A40" s="4">
        <v>2</v>
      </c>
      <c r="B40" s="4" t="s">
        <v>14</v>
      </c>
      <c r="C40" s="7" t="s">
        <v>4</v>
      </c>
      <c r="D40" s="5">
        <f>F40/E40</f>
        <v>0.19</v>
      </c>
      <c r="E40" s="4">
        <v>2</v>
      </c>
      <c r="F40" s="5">
        <v>0.38</v>
      </c>
      <c r="G40" s="15">
        <v>575</v>
      </c>
      <c r="H40" s="8">
        <v>650</v>
      </c>
      <c r="I40" s="8">
        <f t="shared" si="7"/>
        <v>247</v>
      </c>
    </row>
    <row r="41" spans="1:9" ht="16.2" customHeight="1" x14ac:dyDescent="0.3">
      <c r="A41" s="4">
        <v>3</v>
      </c>
      <c r="B41" s="4" t="s">
        <v>10</v>
      </c>
      <c r="C41" s="7" t="s">
        <v>5</v>
      </c>
      <c r="D41" s="5">
        <f>F41/E41</f>
        <v>0.25124999999999997</v>
      </c>
      <c r="E41" s="4">
        <v>8</v>
      </c>
      <c r="F41" s="5">
        <v>2.0099999999999998</v>
      </c>
      <c r="G41" s="15">
        <v>700</v>
      </c>
      <c r="H41" s="8">
        <v>800</v>
      </c>
      <c r="I41" s="8">
        <f t="shared" si="7"/>
        <v>1607.9999999999998</v>
      </c>
    </row>
    <row r="42" spans="1:9" ht="16.2" customHeight="1" x14ac:dyDescent="0.3">
      <c r="A42" s="4">
        <v>4</v>
      </c>
      <c r="B42" s="4" t="s">
        <v>24</v>
      </c>
      <c r="C42" s="7" t="s">
        <v>12</v>
      </c>
      <c r="D42" s="5">
        <f t="shared" ref="D42:D44" si="8">F42/E42</f>
        <v>0.10733333333333334</v>
      </c>
      <c r="E42" s="4">
        <v>15</v>
      </c>
      <c r="F42" s="5">
        <v>1.61</v>
      </c>
      <c r="G42" s="15">
        <v>475</v>
      </c>
      <c r="H42" s="8">
        <v>575</v>
      </c>
      <c r="I42" s="8">
        <f t="shared" si="7"/>
        <v>925.75</v>
      </c>
    </row>
    <row r="43" spans="1:9" ht="16.2" customHeight="1" x14ac:dyDescent="0.3">
      <c r="A43" s="4">
        <v>5</v>
      </c>
      <c r="B43" s="4" t="s">
        <v>25</v>
      </c>
      <c r="C43" s="7" t="s">
        <v>11</v>
      </c>
      <c r="D43" s="5">
        <f t="shared" si="8"/>
        <v>0.15133333333333335</v>
      </c>
      <c r="E43" s="4">
        <v>15</v>
      </c>
      <c r="F43" s="5">
        <v>2.27</v>
      </c>
      <c r="G43" s="15">
        <v>600</v>
      </c>
      <c r="H43" s="8">
        <v>725</v>
      </c>
      <c r="I43" s="8">
        <f t="shared" si="7"/>
        <v>1645.75</v>
      </c>
    </row>
    <row r="44" spans="1:9" ht="16.2" customHeight="1" x14ac:dyDescent="0.3">
      <c r="A44" s="4">
        <v>6</v>
      </c>
      <c r="B44" s="4" t="s">
        <v>23</v>
      </c>
      <c r="C44" s="7" t="s">
        <v>26</v>
      </c>
      <c r="D44" s="5">
        <f t="shared" si="8"/>
        <v>8.8433734939759034E-2</v>
      </c>
      <c r="E44" s="4">
        <v>83</v>
      </c>
      <c r="F44" s="5">
        <v>7.34</v>
      </c>
      <c r="G44" s="15">
        <v>450</v>
      </c>
      <c r="H44" s="8">
        <v>525</v>
      </c>
      <c r="I44" s="8">
        <f t="shared" si="7"/>
        <v>3853.5</v>
      </c>
    </row>
    <row r="45" spans="1:9" ht="16.2" customHeight="1" thickBot="1" x14ac:dyDescent="0.35">
      <c r="E45" s="3">
        <f>SUM(E39:E44)</f>
        <v>128</v>
      </c>
      <c r="F45" s="2">
        <f>SUM(F39:F44)</f>
        <v>14.84</v>
      </c>
      <c r="G45" s="11"/>
      <c r="H45" s="9"/>
      <c r="I45" s="9">
        <f>SUM(I39:I44)</f>
        <v>9141</v>
      </c>
    </row>
    <row r="46" spans="1:9" ht="16.2" customHeight="1" thickTop="1" x14ac:dyDescent="0.3"/>
    <row r="48" spans="1:9" ht="16.2" customHeight="1" x14ac:dyDescent="0.3">
      <c r="A48" s="19" t="s">
        <v>30</v>
      </c>
      <c r="B48" s="19"/>
      <c r="C48" s="19"/>
      <c r="D48" s="19"/>
      <c r="E48" s="19"/>
      <c r="F48" s="19"/>
      <c r="G48" s="19"/>
      <c r="H48" s="19"/>
      <c r="I48" s="19"/>
    </row>
    <row r="49" spans="1:10" ht="16.2" customHeight="1" x14ac:dyDescent="0.3">
      <c r="A49" s="4" t="s">
        <v>2</v>
      </c>
      <c r="B49" s="4" t="s">
        <v>9</v>
      </c>
      <c r="C49" s="4" t="s">
        <v>3</v>
      </c>
      <c r="D49" s="4" t="s">
        <v>15</v>
      </c>
      <c r="E49" s="4" t="s">
        <v>16</v>
      </c>
      <c r="F49" s="4" t="s">
        <v>17</v>
      </c>
      <c r="G49" s="14" t="s">
        <v>0</v>
      </c>
      <c r="H49" s="4" t="s">
        <v>35</v>
      </c>
      <c r="I49" s="4" t="s">
        <v>1</v>
      </c>
    </row>
    <row r="50" spans="1:10" ht="16.2" customHeight="1" x14ac:dyDescent="0.3">
      <c r="A50" s="4">
        <v>1</v>
      </c>
      <c r="B50" s="4" t="s">
        <v>23</v>
      </c>
      <c r="C50" s="7" t="s">
        <v>28</v>
      </c>
      <c r="D50" s="5">
        <f>F50/E50</f>
        <v>0.60399999999999998</v>
      </c>
      <c r="E50" s="4">
        <v>5</v>
      </c>
      <c r="F50" s="5">
        <v>3.02</v>
      </c>
      <c r="G50" s="15">
        <v>700</v>
      </c>
      <c r="H50" s="8">
        <v>850</v>
      </c>
      <c r="I50" s="8">
        <f t="shared" ref="I50:I58" si="9">H50*F50</f>
        <v>2567</v>
      </c>
    </row>
    <row r="51" spans="1:10" ht="16.2" customHeight="1" x14ac:dyDescent="0.3">
      <c r="A51" s="4">
        <v>2</v>
      </c>
      <c r="B51" s="4" t="s">
        <v>23</v>
      </c>
      <c r="C51" s="7" t="s">
        <v>29</v>
      </c>
      <c r="D51" s="5">
        <f>F51/E51</f>
        <v>0.53600000000000003</v>
      </c>
      <c r="E51" s="4">
        <v>5</v>
      </c>
      <c r="F51" s="5">
        <v>2.68</v>
      </c>
      <c r="G51" s="15">
        <v>700</v>
      </c>
      <c r="H51" s="8">
        <v>850</v>
      </c>
      <c r="I51" s="8">
        <f t="shared" si="9"/>
        <v>2278</v>
      </c>
    </row>
    <row r="52" spans="1:10" ht="16.2" customHeight="1" x14ac:dyDescent="0.3">
      <c r="A52" s="4">
        <v>4</v>
      </c>
      <c r="B52" s="4" t="s">
        <v>18</v>
      </c>
      <c r="C52" s="7" t="s">
        <v>5</v>
      </c>
      <c r="D52" s="5">
        <f>F52/E52</f>
        <v>0.28999999999999998</v>
      </c>
      <c r="E52" s="4">
        <v>4</v>
      </c>
      <c r="F52" s="5">
        <v>1.1599999999999999</v>
      </c>
      <c r="G52" s="15">
        <v>650</v>
      </c>
      <c r="H52" s="8">
        <v>750</v>
      </c>
      <c r="I52" s="8">
        <f>H52*F52</f>
        <v>869.99999999999989</v>
      </c>
    </row>
    <row r="53" spans="1:10" ht="16.2" customHeight="1" x14ac:dyDescent="0.3">
      <c r="A53" s="4">
        <v>3</v>
      </c>
      <c r="B53" s="4" t="s">
        <v>18</v>
      </c>
      <c r="C53" s="7" t="s">
        <v>5</v>
      </c>
      <c r="D53" s="5">
        <f>F53/E53</f>
        <v>0.24047619047619045</v>
      </c>
      <c r="E53" s="4">
        <v>21</v>
      </c>
      <c r="F53" s="5">
        <v>5.05</v>
      </c>
      <c r="G53" s="15">
        <v>650</v>
      </c>
      <c r="H53" s="8">
        <v>750</v>
      </c>
      <c r="I53" s="8">
        <f t="shared" si="9"/>
        <v>3787.5</v>
      </c>
    </row>
    <row r="54" spans="1:10" ht="16.2" customHeight="1" x14ac:dyDescent="0.3">
      <c r="A54" s="4">
        <v>5</v>
      </c>
      <c r="B54" s="4" t="s">
        <v>10</v>
      </c>
      <c r="C54" s="7" t="s">
        <v>5</v>
      </c>
      <c r="D54" s="5">
        <f t="shared" ref="D54:D58" si="10">F54/E54</f>
        <v>0.23499999999999999</v>
      </c>
      <c r="E54" s="4">
        <v>8</v>
      </c>
      <c r="F54" s="5">
        <v>1.88</v>
      </c>
      <c r="G54" s="15">
        <v>700</v>
      </c>
      <c r="H54" s="8">
        <v>800</v>
      </c>
      <c r="I54" s="8">
        <f t="shared" si="9"/>
        <v>1504</v>
      </c>
    </row>
    <row r="55" spans="1:10" ht="16.2" customHeight="1" x14ac:dyDescent="0.3">
      <c r="A55" s="4">
        <v>6</v>
      </c>
      <c r="B55" s="4" t="s">
        <v>10</v>
      </c>
      <c r="C55" s="7" t="s">
        <v>4</v>
      </c>
      <c r="D55" s="5">
        <f t="shared" si="10"/>
        <v>0.18666666666666668</v>
      </c>
      <c r="E55" s="4">
        <v>3</v>
      </c>
      <c r="F55" s="5">
        <v>0.56000000000000005</v>
      </c>
      <c r="G55" s="15">
        <v>625</v>
      </c>
      <c r="H55" s="8">
        <v>725</v>
      </c>
      <c r="I55" s="8">
        <f t="shared" si="9"/>
        <v>406.00000000000006</v>
      </c>
    </row>
    <row r="56" spans="1:10" ht="16.2" customHeight="1" x14ac:dyDescent="0.3">
      <c r="A56" s="4">
        <v>7</v>
      </c>
      <c r="B56" s="4" t="s">
        <v>10</v>
      </c>
      <c r="C56" s="7" t="s">
        <v>11</v>
      </c>
      <c r="D56" s="5">
        <f t="shared" si="10"/>
        <v>0.15666666666666665</v>
      </c>
      <c r="E56" s="4">
        <v>3</v>
      </c>
      <c r="F56" s="5">
        <v>0.47</v>
      </c>
      <c r="G56" s="15">
        <v>500</v>
      </c>
      <c r="H56" s="8">
        <v>675</v>
      </c>
      <c r="I56" s="8">
        <f t="shared" si="9"/>
        <v>317.25</v>
      </c>
    </row>
    <row r="57" spans="1:10" ht="16.2" customHeight="1" x14ac:dyDescent="0.3">
      <c r="A57" s="4">
        <v>8</v>
      </c>
      <c r="B57" s="4" t="s">
        <v>14</v>
      </c>
      <c r="C57" s="7" t="s">
        <v>4</v>
      </c>
      <c r="D57" s="5">
        <f t="shared" si="10"/>
        <v>0.18555555555555556</v>
      </c>
      <c r="E57" s="4">
        <v>9</v>
      </c>
      <c r="F57" s="5">
        <v>1.67</v>
      </c>
      <c r="G57" s="15">
        <v>575</v>
      </c>
      <c r="H57" s="8">
        <v>675</v>
      </c>
      <c r="I57" s="8">
        <f t="shared" si="9"/>
        <v>1127.25</v>
      </c>
    </row>
    <row r="58" spans="1:10" ht="16.2" customHeight="1" x14ac:dyDescent="0.3">
      <c r="A58" s="4">
        <v>9</v>
      </c>
      <c r="B58" s="4" t="s">
        <v>14</v>
      </c>
      <c r="C58" s="7" t="s">
        <v>11</v>
      </c>
      <c r="D58" s="5">
        <f t="shared" si="10"/>
        <v>0.16200000000000001</v>
      </c>
      <c r="E58" s="4">
        <v>5</v>
      </c>
      <c r="F58" s="5">
        <v>0.81</v>
      </c>
      <c r="G58" s="15">
        <v>500</v>
      </c>
      <c r="H58" s="8">
        <v>625</v>
      </c>
      <c r="I58" s="8">
        <f t="shared" si="9"/>
        <v>506.25000000000006</v>
      </c>
    </row>
    <row r="59" spans="1:10" ht="16.2" customHeight="1" thickBot="1" x14ac:dyDescent="0.35">
      <c r="E59" s="3">
        <f>SUM(E50:E58)</f>
        <v>63</v>
      </c>
      <c r="F59" s="2">
        <f>SUM(F50:F58)</f>
        <v>17.3</v>
      </c>
      <c r="G59" s="11"/>
      <c r="H59" s="9"/>
      <c r="I59" s="9">
        <f>SUM(I50:I58)</f>
        <v>13363.25</v>
      </c>
    </row>
    <row r="60" spans="1:10" ht="16.2" customHeight="1" thickTop="1" x14ac:dyDescent="0.3"/>
    <row r="62" spans="1:10" ht="16.2" customHeight="1" x14ac:dyDescent="0.3">
      <c r="A62" s="19" t="s">
        <v>31</v>
      </c>
      <c r="B62" s="19"/>
      <c r="C62" s="19"/>
      <c r="D62" s="19"/>
      <c r="E62" s="19"/>
      <c r="F62" s="19"/>
      <c r="G62" s="19"/>
      <c r="H62" s="19"/>
      <c r="I62" s="19"/>
    </row>
    <row r="63" spans="1:10" ht="16.2" customHeight="1" x14ac:dyDescent="0.3">
      <c r="A63" s="4" t="s">
        <v>2</v>
      </c>
      <c r="B63" s="4" t="s">
        <v>9</v>
      </c>
      <c r="C63" s="4" t="s">
        <v>3</v>
      </c>
      <c r="D63" s="4" t="s">
        <v>15</v>
      </c>
      <c r="E63" s="4" t="s">
        <v>16</v>
      </c>
      <c r="F63" s="4" t="s">
        <v>17</v>
      </c>
      <c r="G63" s="14" t="s">
        <v>0</v>
      </c>
      <c r="H63" s="4" t="s">
        <v>35</v>
      </c>
      <c r="I63" s="4" t="s">
        <v>1</v>
      </c>
    </row>
    <row r="64" spans="1:10" ht="16.2" customHeight="1" x14ac:dyDescent="0.3">
      <c r="A64" s="4">
        <v>1</v>
      </c>
      <c r="B64" s="4" t="s">
        <v>32</v>
      </c>
      <c r="C64" s="7" t="s">
        <v>33</v>
      </c>
      <c r="D64" s="5">
        <f>F64/E64</f>
        <v>1</v>
      </c>
      <c r="E64" s="4">
        <v>1</v>
      </c>
      <c r="F64" s="5">
        <v>1</v>
      </c>
      <c r="G64" s="15">
        <v>1350</v>
      </c>
      <c r="H64" s="8">
        <v>1550</v>
      </c>
      <c r="I64" s="8">
        <f t="shared" ref="I64:I69" si="11">H64*F64</f>
        <v>1550</v>
      </c>
      <c r="J64" s="6" t="s">
        <v>34</v>
      </c>
    </row>
    <row r="65" spans="1:10" ht="16.2" customHeight="1" x14ac:dyDescent="0.3">
      <c r="A65" s="4">
        <v>2</v>
      </c>
      <c r="B65" s="4" t="s">
        <v>32</v>
      </c>
      <c r="C65" s="7" t="s">
        <v>8</v>
      </c>
      <c r="D65" s="5">
        <f>F65/E65</f>
        <v>0.9</v>
      </c>
      <c r="E65" s="4">
        <v>1</v>
      </c>
      <c r="F65" s="5">
        <v>0.9</v>
      </c>
      <c r="G65" s="15">
        <v>1150</v>
      </c>
      <c r="H65" s="8">
        <v>1350</v>
      </c>
      <c r="I65" s="8">
        <f t="shared" si="11"/>
        <v>1215</v>
      </c>
      <c r="J65" s="6" t="s">
        <v>34</v>
      </c>
    </row>
    <row r="66" spans="1:10" ht="16.2" customHeight="1" x14ac:dyDescent="0.3">
      <c r="A66" s="4">
        <v>3</v>
      </c>
      <c r="B66" s="4" t="s">
        <v>32</v>
      </c>
      <c r="C66" s="7" t="s">
        <v>29</v>
      </c>
      <c r="D66" s="5">
        <f>F66/E66</f>
        <v>0.5485714285714286</v>
      </c>
      <c r="E66" s="4">
        <v>14</v>
      </c>
      <c r="F66" s="5">
        <v>7.68</v>
      </c>
      <c r="G66" s="15">
        <v>700</v>
      </c>
      <c r="H66" s="8">
        <v>850</v>
      </c>
      <c r="I66" s="8">
        <f t="shared" si="11"/>
        <v>6528</v>
      </c>
    </row>
    <row r="67" spans="1:10" ht="16.2" customHeight="1" x14ac:dyDescent="0.3">
      <c r="A67" s="4">
        <v>4</v>
      </c>
      <c r="B67" s="4" t="s">
        <v>14</v>
      </c>
      <c r="C67" s="7" t="s">
        <v>12</v>
      </c>
      <c r="D67" s="5">
        <f t="shared" ref="D67:D69" si="12">F67/E67</f>
        <v>0.1067741935483871</v>
      </c>
      <c r="E67" s="4">
        <v>31</v>
      </c>
      <c r="F67" s="5">
        <v>3.31</v>
      </c>
      <c r="G67" s="15">
        <v>475</v>
      </c>
      <c r="H67" s="8">
        <v>575</v>
      </c>
      <c r="I67" s="8">
        <f t="shared" si="11"/>
        <v>1903.25</v>
      </c>
    </row>
    <row r="68" spans="1:10" ht="16.2" customHeight="1" x14ac:dyDescent="0.3">
      <c r="A68" s="4">
        <v>4</v>
      </c>
      <c r="B68" s="4" t="s">
        <v>24</v>
      </c>
      <c r="C68" s="7" t="s">
        <v>12</v>
      </c>
      <c r="D68" s="5">
        <f t="shared" si="12"/>
        <v>0.1</v>
      </c>
      <c r="E68" s="4">
        <v>1</v>
      </c>
      <c r="F68" s="5">
        <v>0.1</v>
      </c>
      <c r="G68" s="15">
        <v>475</v>
      </c>
      <c r="H68" s="8">
        <v>575</v>
      </c>
      <c r="I68" s="8">
        <f t="shared" si="11"/>
        <v>57.5</v>
      </c>
    </row>
    <row r="69" spans="1:10" ht="16.2" customHeight="1" x14ac:dyDescent="0.3">
      <c r="A69" s="4">
        <v>5</v>
      </c>
      <c r="B69" s="4" t="s">
        <v>10</v>
      </c>
      <c r="C69" s="7" t="s">
        <v>12</v>
      </c>
      <c r="D69" s="5">
        <f t="shared" si="12"/>
        <v>9.4230769230769243E-2</v>
      </c>
      <c r="E69" s="4">
        <v>26</v>
      </c>
      <c r="F69" s="5">
        <v>2.4500000000000002</v>
      </c>
      <c r="G69" s="15">
        <v>475</v>
      </c>
      <c r="H69" s="8">
        <v>600</v>
      </c>
      <c r="I69" s="8">
        <f t="shared" si="11"/>
        <v>1470</v>
      </c>
    </row>
    <row r="70" spans="1:10" ht="16.2" customHeight="1" thickBot="1" x14ac:dyDescent="0.35">
      <c r="E70" s="3">
        <f>SUM(E64:E69)</f>
        <v>74</v>
      </c>
      <c r="F70" s="2">
        <f>SUM(F64:F69)</f>
        <v>15.440000000000001</v>
      </c>
      <c r="G70" s="11"/>
      <c r="H70" s="9"/>
      <c r="I70" s="9">
        <f>SUM(I64:I69)</f>
        <v>12723.75</v>
      </c>
    </row>
    <row r="71" spans="1:10" ht="16.2" customHeight="1" thickTop="1" x14ac:dyDescent="0.3"/>
  </sheetData>
  <mergeCells count="7">
    <mergeCell ref="A62:I62"/>
    <mergeCell ref="A2:I2"/>
    <mergeCell ref="A1:I1"/>
    <mergeCell ref="A11:I11"/>
    <mergeCell ref="A22:I22"/>
    <mergeCell ref="A37:I37"/>
    <mergeCell ref="A48:I48"/>
  </mergeCells>
  <pageMargins left="0.70866141732283472" right="0.70866141732283472" top="0.39370078740157483" bottom="0.59055118110236227" header="0.31496062992125984" footer="0.31496062992125984"/>
  <pageSetup paperSize="9" orientation="portrait" r:id="rId1"/>
  <ignoredErrors>
    <ignoredError sqref="C50:C51 C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C17C-C4C1-4539-A85A-A658B108E553}">
  <dimension ref="A2:K15"/>
  <sheetViews>
    <sheetView tabSelected="1" workbookViewId="0">
      <selection activeCell="M20" sqref="M20"/>
    </sheetView>
  </sheetViews>
  <sheetFormatPr defaultRowHeight="16.95" customHeight="1" x14ac:dyDescent="0.3"/>
  <cols>
    <col min="1" max="1" width="5.33203125" customWidth="1"/>
    <col min="2" max="2" width="8.88671875" customWidth="1"/>
    <col min="4" max="4" width="7" customWidth="1"/>
    <col min="5" max="5" width="7.5546875" customWidth="1"/>
    <col min="6" max="6" width="6.5546875" customWidth="1"/>
    <col min="7" max="7" width="8.33203125" customWidth="1"/>
    <col min="8" max="8" width="10.44140625" bestFit="1" customWidth="1"/>
    <col min="9" max="9" width="9.44140625" bestFit="1" customWidth="1"/>
  </cols>
  <sheetData>
    <row r="2" spans="1:11" ht="16.95" customHeight="1" x14ac:dyDescent="0.3">
      <c r="A2" s="21" t="s">
        <v>46</v>
      </c>
      <c r="B2" s="22"/>
      <c r="C2" s="22"/>
      <c r="D2" s="22"/>
      <c r="E2" s="22"/>
      <c r="F2" s="22"/>
      <c r="G2" s="22"/>
      <c r="H2" s="23"/>
      <c r="I2" s="18"/>
      <c r="J2" s="18"/>
      <c r="K2" s="18"/>
    </row>
    <row r="3" spans="1:11" ht="16.95" customHeight="1" x14ac:dyDescent="0.3">
      <c r="A3" s="4" t="s">
        <v>2</v>
      </c>
      <c r="B3" s="4" t="s">
        <v>48</v>
      </c>
      <c r="C3" s="4" t="s">
        <v>47</v>
      </c>
      <c r="D3" s="4" t="s">
        <v>3</v>
      </c>
      <c r="E3" s="4" t="s">
        <v>15</v>
      </c>
      <c r="F3" s="4" t="s">
        <v>16</v>
      </c>
      <c r="G3" s="4" t="s">
        <v>17</v>
      </c>
      <c r="H3" s="4" t="s">
        <v>51</v>
      </c>
      <c r="I3" s="14" t="s">
        <v>0</v>
      </c>
      <c r="J3" s="4" t="s">
        <v>35</v>
      </c>
      <c r="K3" s="4" t="s">
        <v>1</v>
      </c>
    </row>
    <row r="4" spans="1:11" ht="16.95" customHeight="1" x14ac:dyDescent="0.3">
      <c r="A4" s="4">
        <v>1</v>
      </c>
      <c r="B4" s="4" t="s">
        <v>49</v>
      </c>
      <c r="C4" s="4" t="s">
        <v>50</v>
      </c>
      <c r="D4" s="7" t="s">
        <v>55</v>
      </c>
      <c r="E4" s="16">
        <f>G4/F4</f>
        <v>0.17659574468085107</v>
      </c>
      <c r="F4" s="4">
        <v>47</v>
      </c>
      <c r="G4" s="5">
        <v>8.3000000000000007</v>
      </c>
      <c r="H4" s="5" t="s">
        <v>52</v>
      </c>
      <c r="I4" s="15">
        <v>475</v>
      </c>
      <c r="J4" s="8">
        <v>600</v>
      </c>
      <c r="K4" s="8">
        <f t="shared" ref="K4:K13" si="0">J4*G4</f>
        <v>4980</v>
      </c>
    </row>
    <row r="5" spans="1:11" ht="16.95" customHeight="1" x14ac:dyDescent="0.3">
      <c r="A5" s="4">
        <v>2</v>
      </c>
      <c r="B5" s="4" t="s">
        <v>49</v>
      </c>
      <c r="C5" s="4" t="s">
        <v>50</v>
      </c>
      <c r="D5" s="7" t="s">
        <v>55</v>
      </c>
      <c r="E5" s="16">
        <f>G5/F5</f>
        <v>0.17255319148936168</v>
      </c>
      <c r="F5" s="4">
        <v>47</v>
      </c>
      <c r="G5" s="5">
        <v>8.11</v>
      </c>
      <c r="H5" s="5" t="s">
        <v>53</v>
      </c>
      <c r="I5" s="15">
        <v>475</v>
      </c>
      <c r="J5" s="8">
        <v>600</v>
      </c>
      <c r="K5" s="8">
        <f t="shared" si="0"/>
        <v>4866</v>
      </c>
    </row>
    <row r="6" spans="1:11" ht="16.95" customHeight="1" x14ac:dyDescent="0.3">
      <c r="A6" s="4"/>
      <c r="B6" s="4"/>
      <c r="C6" s="4"/>
      <c r="D6" s="7"/>
      <c r="E6" s="16"/>
      <c r="F6" s="4"/>
      <c r="G6" s="5"/>
      <c r="H6" s="5"/>
      <c r="I6" s="15"/>
      <c r="J6" s="8"/>
      <c r="K6" s="8"/>
    </row>
    <row r="7" spans="1:11" ht="16.95" customHeight="1" x14ac:dyDescent="0.3">
      <c r="A7" s="4">
        <v>3</v>
      </c>
      <c r="B7" s="4" t="s">
        <v>49</v>
      </c>
      <c r="C7" s="4" t="s">
        <v>54</v>
      </c>
      <c r="D7" s="7" t="s">
        <v>4</v>
      </c>
      <c r="E7" s="16">
        <f>G7/F7</f>
        <v>0.18085106382978725</v>
      </c>
      <c r="F7" s="4">
        <v>47</v>
      </c>
      <c r="G7" s="5">
        <v>8.5</v>
      </c>
      <c r="H7" s="5" t="s">
        <v>53</v>
      </c>
      <c r="I7" s="15">
        <v>500</v>
      </c>
      <c r="J7" s="8">
        <v>600</v>
      </c>
      <c r="K7" s="8">
        <f t="shared" si="0"/>
        <v>5100</v>
      </c>
    </row>
    <row r="8" spans="1:11" ht="16.95" customHeight="1" x14ac:dyDescent="0.3">
      <c r="A8" s="4"/>
      <c r="B8" s="4"/>
      <c r="C8" s="4"/>
      <c r="D8" s="7"/>
      <c r="E8" s="16"/>
      <c r="F8" s="4"/>
      <c r="G8" s="5"/>
      <c r="H8" s="5"/>
      <c r="I8" s="15"/>
      <c r="J8" s="8"/>
      <c r="K8" s="8"/>
    </row>
    <row r="9" spans="1:11" ht="16.95" customHeight="1" x14ac:dyDescent="0.3">
      <c r="A9" s="4">
        <v>4</v>
      </c>
      <c r="B9" s="4" t="s">
        <v>49</v>
      </c>
      <c r="C9" s="4" t="s">
        <v>56</v>
      </c>
      <c r="D9" s="7" t="s">
        <v>5</v>
      </c>
      <c r="E9" s="16">
        <f t="shared" ref="E9:E13" si="1">G9/F9</f>
        <v>0.23136363636363635</v>
      </c>
      <c r="F9" s="4">
        <v>44</v>
      </c>
      <c r="G9" s="5">
        <v>10.18</v>
      </c>
      <c r="H9" s="5" t="s">
        <v>52</v>
      </c>
      <c r="I9" s="15">
        <v>550</v>
      </c>
      <c r="J9" s="8">
        <v>600</v>
      </c>
      <c r="K9" s="8">
        <f t="shared" si="0"/>
        <v>6108</v>
      </c>
    </row>
    <row r="10" spans="1:11" ht="16.95" customHeight="1" x14ac:dyDescent="0.3">
      <c r="A10" s="4"/>
      <c r="B10" s="4"/>
      <c r="C10" s="4"/>
      <c r="D10" s="7"/>
      <c r="E10" s="16"/>
      <c r="F10" s="4"/>
      <c r="G10" s="5"/>
      <c r="H10" s="5"/>
      <c r="I10" s="15"/>
      <c r="J10" s="8"/>
      <c r="K10" s="8"/>
    </row>
    <row r="11" spans="1:11" ht="16.95" customHeight="1" x14ac:dyDescent="0.3">
      <c r="A11" s="4">
        <v>5</v>
      </c>
      <c r="B11" s="4" t="s">
        <v>49</v>
      </c>
      <c r="C11" s="4" t="s">
        <v>57</v>
      </c>
      <c r="D11" s="7" t="s">
        <v>6</v>
      </c>
      <c r="E11" s="17">
        <f t="shared" si="1"/>
        <v>0.28883720930232559</v>
      </c>
      <c r="F11" s="4">
        <v>43</v>
      </c>
      <c r="G11" s="5">
        <v>12.42</v>
      </c>
      <c r="H11" s="5" t="s">
        <v>52</v>
      </c>
      <c r="I11" s="15">
        <v>550</v>
      </c>
      <c r="J11" s="8">
        <v>600</v>
      </c>
      <c r="K11" s="8">
        <f t="shared" si="0"/>
        <v>7452</v>
      </c>
    </row>
    <row r="12" spans="1:11" ht="16.95" customHeight="1" x14ac:dyDescent="0.3">
      <c r="A12" s="4">
        <v>6</v>
      </c>
      <c r="B12" s="4" t="s">
        <v>49</v>
      </c>
      <c r="C12" s="4" t="s">
        <v>58</v>
      </c>
      <c r="D12" s="7" t="s">
        <v>6</v>
      </c>
      <c r="E12" s="16">
        <f t="shared" si="1"/>
        <v>0.30292682926829267</v>
      </c>
      <c r="F12" s="4">
        <v>41</v>
      </c>
      <c r="G12" s="5">
        <v>12.42</v>
      </c>
      <c r="H12" s="5" t="s">
        <v>52</v>
      </c>
      <c r="I12" s="15">
        <v>550</v>
      </c>
      <c r="J12" s="8">
        <v>600</v>
      </c>
      <c r="K12" s="8">
        <f t="shared" si="0"/>
        <v>7452</v>
      </c>
    </row>
    <row r="13" spans="1:11" ht="16.95" customHeight="1" x14ac:dyDescent="0.3">
      <c r="A13" s="4">
        <v>7</v>
      </c>
      <c r="B13" s="4" t="s">
        <v>49</v>
      </c>
      <c r="C13" s="4" t="s">
        <v>59</v>
      </c>
      <c r="D13" s="7" t="s">
        <v>6</v>
      </c>
      <c r="E13" s="16">
        <f t="shared" si="1"/>
        <v>0.31175000000000003</v>
      </c>
      <c r="F13" s="4">
        <v>40</v>
      </c>
      <c r="G13" s="5">
        <v>12.47</v>
      </c>
      <c r="H13" s="5" t="s">
        <v>52</v>
      </c>
      <c r="I13" s="15">
        <v>550</v>
      </c>
      <c r="J13" s="8">
        <v>600</v>
      </c>
      <c r="K13" s="8">
        <f t="shared" si="0"/>
        <v>7482</v>
      </c>
    </row>
    <row r="14" spans="1:11" ht="16.95" customHeight="1" thickBot="1" x14ac:dyDescent="0.35">
      <c r="A14" s="6"/>
      <c r="B14" s="6"/>
      <c r="C14" s="6"/>
      <c r="D14" s="6"/>
      <c r="E14" s="6"/>
      <c r="F14" s="3">
        <f>SUM(F4:F13)</f>
        <v>309</v>
      </c>
      <c r="G14" s="2">
        <f>SUM(G4:G13)</f>
        <v>72.400000000000006</v>
      </c>
      <c r="H14" s="11"/>
      <c r="I14" s="11"/>
      <c r="J14" s="9"/>
      <c r="K14" s="9">
        <f>SUM(K4:K13)</f>
        <v>43440</v>
      </c>
    </row>
    <row r="15" spans="1:11" ht="16.95" customHeight="1" thickTop="1" x14ac:dyDescent="0.3"/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LK</vt:lpstr>
      <vt:lpstr>Look Brc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Viraj-Antonia</dc:creator>
  <cp:lastModifiedBy>Antonia Star-Viraj Shah</cp:lastModifiedBy>
  <cp:lastPrinted>2026-01-06T11:06:08Z</cp:lastPrinted>
  <dcterms:created xsi:type="dcterms:W3CDTF">2025-06-27T11:17:25Z</dcterms:created>
  <dcterms:modified xsi:type="dcterms:W3CDTF">2026-01-13T11:39:44Z</dcterms:modified>
</cp:coreProperties>
</file>